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R:\Getriebevertrieb\01-AndreasWolf\01 Kunden\Titan Spezialfahrzeugbau GmbH\08 Projekte\Anfrage HET Z75 - Z80\01 Spezifikationen\iScaan\"/>
    </mc:Choice>
  </mc:AlternateContent>
  <xr:revisionPtr revIDLastSave="0" documentId="13_ncr:1_{046AA807-785D-4ECB-B774-29B118ADA770}" xr6:coauthVersionLast="47" xr6:coauthVersionMax="47" xr10:uidLastSave="{00000000-0000-0000-0000-000000000000}"/>
  <bookViews>
    <workbookView xWindow="-120" yWindow="-120" windowWidth="29040" windowHeight="15840" xr2:uid="{B6F774E5-DC13-4003-8A3C-057161135786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7" i="1" l="1"/>
  <c r="C20" i="1"/>
  <c r="D20" i="1" s="1"/>
  <c r="E20" i="1" s="1"/>
  <c r="D17" i="1"/>
  <c r="E17" i="1" s="1"/>
  <c r="G20" i="1"/>
  <c r="H20" i="1" s="1"/>
  <c r="I20" i="1" s="1"/>
  <c r="G17" i="1"/>
  <c r="H17" i="1" s="1"/>
  <c r="I17" i="1" s="1"/>
  <c r="B12" i="1" l="1"/>
  <c r="F12" i="1"/>
  <c r="B9" i="1"/>
  <c r="B13" i="1" s="1"/>
  <c r="F9" i="1"/>
  <c r="F13" i="1" l="1"/>
</calcChain>
</file>

<file path=xl/sharedStrings.xml><?xml version="1.0" encoding="utf-8"?>
<sst xmlns="http://schemas.openxmlformats.org/spreadsheetml/2006/main" count="103" uniqueCount="72">
  <si>
    <t>Z80</t>
  </si>
  <si>
    <t>GCM / GTW
(incl. Trailer)</t>
  </si>
  <si>
    <t>OM 473 LA / 480 kW</t>
  </si>
  <si>
    <t>ATM Getriebe</t>
  </si>
  <si>
    <t>tbd</t>
  </si>
  <si>
    <t>i = 1,04 / i = 1,45</t>
  </si>
  <si>
    <t>i = 1,03 / i = 2,04</t>
  </si>
  <si>
    <t>i = 11,96</t>
  </si>
  <si>
    <t>i = 12,7</t>
  </si>
  <si>
    <t>i = 16, 14</t>
  </si>
  <si>
    <t>Bereifung</t>
  </si>
  <si>
    <t>29,5 R 25</t>
  </si>
  <si>
    <t>21.00 R25</t>
  </si>
  <si>
    <t>Performance Requirements</t>
  </si>
  <si>
    <t xml:space="preserve">Vmax </t>
  </si>
  <si>
    <t>≥ 70 km/h</t>
  </si>
  <si>
    <t>GVW Zugmaschine</t>
  </si>
  <si>
    <t>GVW Trailer</t>
  </si>
  <si>
    <t>Payload 
Trailer (tons)</t>
  </si>
  <si>
    <t>Leergewicht
Trailer (tons)</t>
  </si>
  <si>
    <t>Payload Zugmaschiene (tons)</t>
  </si>
  <si>
    <t>Leergewicht Zugmaschine (tons)</t>
  </si>
  <si>
    <t>Steigfähigkeit
Truck (ohne Last)</t>
  </si>
  <si>
    <t>&gt; 100%</t>
  </si>
  <si>
    <t>&gt; 33%</t>
  </si>
  <si>
    <t>Steigfähigkeit
bei max. GTW</t>
  </si>
  <si>
    <t>Steigfähigkeit
Truck + Trailer
(bei 70 to trailerload)</t>
  </si>
  <si>
    <t>zul. HA1 Last</t>
  </si>
  <si>
    <t>zul. HA 2 Last</t>
  </si>
  <si>
    <t>≥ 18 to</t>
  </si>
  <si>
    <t>≥ 30 to</t>
  </si>
  <si>
    <t xml:space="preserve"> Var. 1
Mercedes Engine</t>
  </si>
  <si>
    <t>Var. 2
Cummins Engine</t>
  </si>
  <si>
    <t>X15 / FR11842</t>
  </si>
  <si>
    <t>Var. 1
Mercedes VG 2800</t>
  </si>
  <si>
    <t>Var. 2
Kessler VG 2500</t>
  </si>
  <si>
    <t xml:space="preserve">Var. 1
Kessler Achse </t>
  </si>
  <si>
    <t xml:space="preserve">Var. 2
Kessler Achse </t>
  </si>
  <si>
    <t xml:space="preserve">Var. 3
Kessler Achse </t>
  </si>
  <si>
    <t>zul. VA1 Last</t>
  </si>
  <si>
    <t>Z75</t>
  </si>
  <si>
    <t>31.03.2025 / bs</t>
  </si>
  <si>
    <t>iScaan</t>
  </si>
  <si>
    <t>P &amp; T red. 447kW@1900rpm 2345Nm@800-1800rpm</t>
  </si>
  <si>
    <t>4700 Int'l</t>
  </si>
  <si>
    <t>35to</t>
  </si>
  <si>
    <t>80to</t>
  </si>
  <si>
    <t>r = 0,794m</t>
  </si>
  <si>
    <t>116-A355071-1</t>
  </si>
  <si>
    <t xml:space="preserve">Anfahrsteigfähigkeit im Stall:   999%, 1C (4k7 Low gear, VG Low); 93,22%, 2C (4k7 automtic start. VG Low) </t>
  </si>
  <si>
    <t xml:space="preserve">Anfahrsteigfähigkeit im Stall:   83,4%, 1C (4k7 Low gear, VG Low); 30,23%, 2C (4k7 automtic start. VG Low) </t>
  </si>
  <si>
    <t>70km/h @ 1980rpm in der Ebene</t>
  </si>
  <si>
    <t>116-A355070-1</t>
  </si>
  <si>
    <t>180to</t>
  </si>
  <si>
    <t>116A355077-1</t>
  </si>
  <si>
    <t xml:space="preserve">Anfahrsteigfähigkeit im Stall:   28,69%, 1C (4k7 Low gear, VG Low); 12,06%, 2C (4k7 automtic start. VG Low) </t>
  </si>
  <si>
    <t>40km/h @ 1775rpm in der Ebene</t>
  </si>
  <si>
    <t>34to</t>
  </si>
  <si>
    <t>75to</t>
  </si>
  <si>
    <t>145to</t>
  </si>
  <si>
    <t>116-A355080-1</t>
  </si>
  <si>
    <t xml:space="preserve">Anfahrsteigfähigkeit im Stall:   999%, 1C (4k7 Low gear, VG Low); 106,10%, 2C (4k7 automtic start. VG Low) </t>
  </si>
  <si>
    <t>70,9km/h @ 2000rpm und 1,97% Steigung</t>
  </si>
  <si>
    <t>70,8km/h @ 2070rpm und 1,59% Steigung</t>
  </si>
  <si>
    <t xml:space="preserve">Anfahrsteigfähigkeit im Stall:   100,51%, 1C (4k7 Low gear, VG Low); 33,91%, 2C (4k7 automtic start. VG Low) </t>
  </si>
  <si>
    <t>116-A355085-1</t>
  </si>
  <si>
    <t>70km/h @ 2050rpm in der Ebene</t>
  </si>
  <si>
    <t xml:space="preserve">Anfahrsteigfähigkeit im Stall:   38,46%, 1C (4k7 Low gear, VG Low); 16,04%, 2C (4k7 automtic start. VG Low) </t>
  </si>
  <si>
    <t xml:space="preserve"> </t>
  </si>
  <si>
    <t>42km/h @ 1920rpm in der Ebene</t>
  </si>
  <si>
    <t>r = 0,767m</t>
  </si>
  <si>
    <t>116-A355087-1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</si>
</sst>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8"/>
      <color theme="1"/>
      <name val="Aptos Narrow"/>
      <family val="2"/>
      <scheme val="minor"/>
    </font>
    <font>
      <sz val="8"/>
      <color rgb="FF000000"/>
      <name val="Aptos Narrow"/>
      <family val="2"/>
      <scheme val="minor"/>
    </font>
    <font>
      <sz val="8"/>
      <color theme="1"/>
      <name val="Aptos Narrow"/>
      <family val="2"/>
    </font>
    <font>
      <sz val="8"/>
      <color rgb="FF006100"/>
      <name val="Aptos Narrow"/>
      <family val="2"/>
      <scheme val="minor"/>
    </font>
    <font>
      <sz val="8"/>
      <color rgb="FF9C5700"/>
      <name val="Aptos Narrow"/>
      <family val="2"/>
      <scheme val="minor"/>
    </font>
    <font>
      <sz val="8"/>
      <color rgb="FF9C0006"/>
      <name val="Aptos Narrow"/>
      <family val="2"/>
      <scheme val="minor"/>
    </font>
    <font>
      <sz val="8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</cellStyleXfs>
  <cellXfs count="49">
    <xf numFmtId="0" fontId="0" fillId="0" borderId="0" xfId="0"/>
    <xf numFmtId="0" fontId="4" fillId="0" borderId="0" xfId="0" applyFont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5" borderId="3" xfId="0" applyFont="1" applyFill="1" applyBorder="1" applyAlignment="1">
      <alignment horizontal="center" vertical="center" wrapText="1"/>
    </xf>
    <xf numFmtId="0" fontId="7" fillId="2" borderId="4" xfId="1" applyFont="1" applyBorder="1" applyAlignment="1">
      <alignment horizontal="center" vertical="center"/>
    </xf>
    <xf numFmtId="0" fontId="7" fillId="2" borderId="7" xfId="1" applyFont="1" applyBorder="1" applyAlignment="1">
      <alignment horizontal="center" vertical="center"/>
    </xf>
    <xf numFmtId="0" fontId="8" fillId="4" borderId="7" xfId="3" applyFont="1" applyBorder="1" applyAlignment="1">
      <alignment horizontal="center" vertical="center"/>
    </xf>
    <xf numFmtId="0" fontId="9" fillId="3" borderId="7" xfId="2" applyFont="1" applyBorder="1" applyAlignment="1">
      <alignment horizontal="center" vertical="center"/>
    </xf>
    <xf numFmtId="0" fontId="7" fillId="2" borderId="10" xfId="1" applyFont="1" applyBorder="1" applyAlignment="1">
      <alignment horizontal="center" vertical="center"/>
    </xf>
    <xf numFmtId="9" fontId="7" fillId="2" borderId="10" xfId="1" applyNumberFormat="1" applyFont="1" applyBorder="1" applyAlignment="1">
      <alignment horizontal="center" vertical="center"/>
    </xf>
    <xf numFmtId="0" fontId="4" fillId="5" borderId="14" xfId="0" applyFont="1" applyFill="1" applyBorder="1" applyAlignment="1">
      <alignment horizontal="center" vertical="center"/>
    </xf>
    <xf numFmtId="0" fontId="4" fillId="5" borderId="0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5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9" fontId="4" fillId="0" borderId="8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10" fillId="0" borderId="5" xfId="1" applyFont="1" applyFill="1" applyBorder="1" applyAlignment="1">
      <alignment horizontal="center" vertical="center"/>
    </xf>
    <xf numFmtId="0" fontId="10" fillId="0" borderId="6" xfId="1" applyFont="1" applyFill="1" applyBorder="1" applyAlignment="1">
      <alignment horizontal="center" vertical="center"/>
    </xf>
    <xf numFmtId="0" fontId="10" fillId="0" borderId="1" xfId="1" applyFont="1" applyFill="1" applyBorder="1" applyAlignment="1">
      <alignment horizontal="center" vertical="center"/>
    </xf>
    <xf numFmtId="0" fontId="10" fillId="0" borderId="8" xfId="1" applyFont="1" applyFill="1" applyBorder="1" applyAlignment="1">
      <alignment horizontal="center" vertical="center"/>
    </xf>
    <xf numFmtId="0" fontId="10" fillId="0" borderId="2" xfId="3" applyFont="1" applyFill="1" applyBorder="1" applyAlignment="1">
      <alignment horizontal="center" vertical="center"/>
    </xf>
    <xf numFmtId="0" fontId="10" fillId="0" borderId="9" xfId="3" applyFont="1" applyFill="1" applyBorder="1" applyAlignment="1">
      <alignment horizontal="center" vertical="center"/>
    </xf>
    <xf numFmtId="0" fontId="10" fillId="0" borderId="1" xfId="3" applyFont="1" applyFill="1" applyBorder="1" applyAlignment="1">
      <alignment horizontal="center" vertical="center"/>
    </xf>
    <xf numFmtId="0" fontId="10" fillId="0" borderId="8" xfId="3" applyFont="1" applyFill="1" applyBorder="1" applyAlignment="1">
      <alignment horizontal="center" vertical="center"/>
    </xf>
    <xf numFmtId="0" fontId="10" fillId="0" borderId="2" xfId="1" applyFont="1" applyFill="1" applyBorder="1" applyAlignment="1">
      <alignment horizontal="center" vertical="center"/>
    </xf>
    <xf numFmtId="0" fontId="10" fillId="0" borderId="9" xfId="1" applyFont="1" applyFill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13" xfId="1" applyFont="1" applyFill="1" applyBorder="1" applyAlignment="1">
      <alignment horizontal="center" vertical="center"/>
    </xf>
    <xf numFmtId="0" fontId="10" fillId="0" borderId="16" xfId="1" applyFont="1" applyFill="1" applyBorder="1" applyAlignment="1">
      <alignment horizontal="center" vertical="center"/>
    </xf>
    <xf numFmtId="0" fontId="10" fillId="0" borderId="3" xfId="1" applyFont="1" applyFill="1" applyBorder="1" applyAlignment="1">
      <alignment horizontal="center" vertical="center"/>
    </xf>
    <xf numFmtId="0" fontId="10" fillId="0" borderId="1" xfId="2" applyFont="1" applyFill="1" applyBorder="1" applyAlignment="1">
      <alignment horizontal="center" vertical="center"/>
    </xf>
    <xf numFmtId="9" fontId="10" fillId="0" borderId="11" xfId="1" applyNumberFormat="1" applyFont="1" applyFill="1" applyBorder="1" applyAlignment="1">
      <alignment horizontal="center" vertical="center" wrapText="1"/>
    </xf>
    <xf numFmtId="9" fontId="10" fillId="0" borderId="15" xfId="1" applyNumberFormat="1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</cellXfs>
  <cellStyles count="4">
    <cellStyle name="Gut" xfId="1" builtinId="26"/>
    <cellStyle name="Neutral" xfId="3" builtinId="28"/>
    <cellStyle name="Schlecht" xfId="2" builtinId="27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B578F6-CD86-4259-B25F-C1A6C7FF7D05}">
  <dimension ref="A4:I31"/>
  <sheetViews>
    <sheetView tabSelected="1" topLeftCell="A4" zoomScale="145" zoomScaleNormal="145" workbookViewId="0">
      <selection activeCell="E10" sqref="E10"/>
    </sheetView>
  </sheetViews>
  <sheetFormatPr baseColWidth="10" defaultRowHeight="11.25" x14ac:dyDescent="0.25"/>
  <cols>
    <col min="1" max="1" width="18.42578125" style="1" customWidth="1"/>
    <col min="2" max="2" width="12.7109375" style="1" customWidth="1"/>
    <col min="3" max="5" width="12.7109375" style="2" customWidth="1"/>
    <col min="6" max="9" width="12.7109375" style="1" customWidth="1"/>
    <col min="10" max="16384" width="11.42578125" style="1"/>
  </cols>
  <sheetData>
    <row r="4" spans="1:9" ht="12" thickBot="1" x14ac:dyDescent="0.3">
      <c r="F4" s="1" t="s">
        <v>41</v>
      </c>
    </row>
    <row r="5" spans="1:9" ht="12" thickBot="1" x14ac:dyDescent="0.3">
      <c r="C5" s="46" t="s">
        <v>42</v>
      </c>
      <c r="D5" s="47"/>
      <c r="E5" s="48"/>
      <c r="G5" s="46" t="s">
        <v>42</v>
      </c>
      <c r="H5" s="47"/>
      <c r="I5" s="48"/>
    </row>
    <row r="6" spans="1:9" x14ac:dyDescent="0.25">
      <c r="A6" s="3"/>
      <c r="B6" s="4" t="s">
        <v>40</v>
      </c>
      <c r="C6" s="28" t="s">
        <v>60</v>
      </c>
      <c r="D6" s="14" t="s">
        <v>65</v>
      </c>
      <c r="E6" s="29" t="s">
        <v>71</v>
      </c>
      <c r="F6" s="4" t="s">
        <v>0</v>
      </c>
      <c r="G6" s="14" t="s">
        <v>48</v>
      </c>
      <c r="H6" s="14" t="s">
        <v>52</v>
      </c>
      <c r="I6" s="15" t="s">
        <v>54</v>
      </c>
    </row>
    <row r="7" spans="1:9" ht="22.5" x14ac:dyDescent="0.25">
      <c r="A7" s="3" t="s">
        <v>21</v>
      </c>
      <c r="B7" s="5">
        <v>34</v>
      </c>
      <c r="C7" s="30" t="s">
        <v>57</v>
      </c>
      <c r="D7" s="30"/>
      <c r="E7" s="31"/>
      <c r="F7" s="5">
        <v>35</v>
      </c>
      <c r="G7" s="12" t="s">
        <v>45</v>
      </c>
      <c r="H7" s="12"/>
      <c r="I7" s="16"/>
    </row>
    <row r="8" spans="1:9" ht="22.5" x14ac:dyDescent="0.25">
      <c r="A8" s="3" t="s">
        <v>20</v>
      </c>
      <c r="B8" s="5">
        <v>41</v>
      </c>
      <c r="C8" s="30"/>
      <c r="D8" s="30"/>
      <c r="E8" s="31"/>
      <c r="F8" s="5">
        <v>45</v>
      </c>
      <c r="G8" s="12"/>
      <c r="H8" s="12"/>
      <c r="I8" s="16"/>
    </row>
    <row r="9" spans="1:9" x14ac:dyDescent="0.25">
      <c r="A9" s="3" t="s">
        <v>16</v>
      </c>
      <c r="B9" s="6">
        <f>SUM(B7:B8)</f>
        <v>75</v>
      </c>
      <c r="C9" s="32"/>
      <c r="D9" s="32" t="s">
        <v>58</v>
      </c>
      <c r="E9" s="33"/>
      <c r="F9" s="6">
        <f>SUM(F7:F8)</f>
        <v>80</v>
      </c>
      <c r="G9" s="12"/>
      <c r="H9" s="12" t="s">
        <v>46</v>
      </c>
      <c r="I9" s="16"/>
    </row>
    <row r="10" spans="1:9" ht="22.5" x14ac:dyDescent="0.25">
      <c r="A10" s="3" t="s">
        <v>19</v>
      </c>
      <c r="B10" s="5">
        <v>18</v>
      </c>
      <c r="C10" s="30"/>
      <c r="D10" s="30"/>
      <c r="E10" s="31"/>
      <c r="F10" s="5">
        <v>20</v>
      </c>
      <c r="G10" s="12"/>
      <c r="H10" s="12"/>
      <c r="I10" s="16"/>
    </row>
    <row r="11" spans="1:9" ht="22.5" x14ac:dyDescent="0.25">
      <c r="A11" s="3" t="s">
        <v>18</v>
      </c>
      <c r="B11" s="5">
        <v>52</v>
      </c>
      <c r="C11" s="30"/>
      <c r="D11" s="30"/>
      <c r="E11" s="31"/>
      <c r="F11" s="5">
        <v>80</v>
      </c>
      <c r="G11" s="12"/>
      <c r="H11" s="12"/>
      <c r="I11" s="16"/>
    </row>
    <row r="12" spans="1:9" x14ac:dyDescent="0.25">
      <c r="A12" s="3" t="s">
        <v>17</v>
      </c>
      <c r="B12" s="6">
        <f>SUM(B10:B11)</f>
        <v>70</v>
      </c>
      <c r="C12" s="32"/>
      <c r="D12" s="32"/>
      <c r="E12" s="33"/>
      <c r="F12" s="6">
        <f>SUM(F10:F11)</f>
        <v>100</v>
      </c>
      <c r="G12" s="12"/>
      <c r="H12" s="12"/>
      <c r="I12" s="16"/>
    </row>
    <row r="13" spans="1:9" ht="22.5" x14ac:dyDescent="0.25">
      <c r="A13" s="3" t="s">
        <v>1</v>
      </c>
      <c r="B13" s="6">
        <f>SUM(B9+B12)</f>
        <v>145</v>
      </c>
      <c r="C13" s="34"/>
      <c r="D13" s="34"/>
      <c r="E13" s="35" t="s">
        <v>59</v>
      </c>
      <c r="F13" s="6">
        <f>SUM(F9+F12)</f>
        <v>180</v>
      </c>
      <c r="G13" s="12"/>
      <c r="H13" s="12"/>
      <c r="I13" s="17" t="s">
        <v>53</v>
      </c>
    </row>
    <row r="14" spans="1:9" ht="45" x14ac:dyDescent="0.25">
      <c r="A14" s="3" t="s">
        <v>31</v>
      </c>
      <c r="B14" s="5" t="s">
        <v>2</v>
      </c>
      <c r="C14" s="13" t="s">
        <v>43</v>
      </c>
      <c r="D14" s="13" t="s">
        <v>43</v>
      </c>
      <c r="E14" s="18" t="s">
        <v>43</v>
      </c>
      <c r="F14" s="5" t="s">
        <v>2</v>
      </c>
      <c r="G14" s="13" t="s">
        <v>43</v>
      </c>
      <c r="H14" s="13" t="s">
        <v>43</v>
      </c>
      <c r="I14" s="18" t="s">
        <v>43</v>
      </c>
    </row>
    <row r="15" spans="1:9" ht="22.5" x14ac:dyDescent="0.25">
      <c r="A15" s="3" t="s">
        <v>32</v>
      </c>
      <c r="B15" s="5" t="s">
        <v>33</v>
      </c>
      <c r="C15" s="36"/>
      <c r="D15" s="36"/>
      <c r="E15" s="37"/>
      <c r="F15" s="5" t="s">
        <v>33</v>
      </c>
      <c r="G15" s="12"/>
      <c r="H15" s="12"/>
      <c r="I15" s="17"/>
    </row>
    <row r="16" spans="1:9" x14ac:dyDescent="0.25">
      <c r="A16" s="3" t="s">
        <v>3</v>
      </c>
      <c r="B16" s="7" t="s">
        <v>4</v>
      </c>
      <c r="C16" s="12" t="s">
        <v>44</v>
      </c>
      <c r="D16" s="12" t="s">
        <v>44</v>
      </c>
      <c r="E16" s="17" t="s">
        <v>44</v>
      </c>
      <c r="F16" s="7" t="s">
        <v>4</v>
      </c>
      <c r="G16" s="12" t="s">
        <v>44</v>
      </c>
      <c r="H16" s="12" t="s">
        <v>44</v>
      </c>
      <c r="I16" s="17" t="s">
        <v>44</v>
      </c>
    </row>
    <row r="17" spans="1:9" ht="22.5" x14ac:dyDescent="0.25">
      <c r="A17" s="3" t="s">
        <v>34</v>
      </c>
      <c r="B17" s="5" t="s">
        <v>5</v>
      </c>
      <c r="C17" s="12" t="str">
        <f>B17</f>
        <v>i = 1,04 / i = 1,45</v>
      </c>
      <c r="D17" s="12" t="str">
        <f>C17</f>
        <v>i = 1,04 / i = 1,45</v>
      </c>
      <c r="E17" s="17" t="str">
        <f>D17</f>
        <v>i = 1,04 / i = 1,45</v>
      </c>
      <c r="F17" s="5" t="s">
        <v>5</v>
      </c>
      <c r="G17" s="12" t="str">
        <f>F17</f>
        <v>i = 1,04 / i = 1,45</v>
      </c>
      <c r="H17" s="12" t="str">
        <f>G17</f>
        <v>i = 1,04 / i = 1,45</v>
      </c>
      <c r="I17" s="17" t="str">
        <f>H17</f>
        <v>i = 1,04 / i = 1,45</v>
      </c>
    </row>
    <row r="18" spans="1:9" ht="22.5" x14ac:dyDescent="0.25">
      <c r="A18" s="3" t="s">
        <v>35</v>
      </c>
      <c r="B18" s="5" t="s">
        <v>6</v>
      </c>
      <c r="C18" s="36"/>
      <c r="D18" s="36"/>
      <c r="E18" s="37"/>
      <c r="F18" s="5" t="s">
        <v>6</v>
      </c>
      <c r="G18" s="12"/>
      <c r="H18" s="12"/>
      <c r="I18" s="17"/>
    </row>
    <row r="19" spans="1:9" ht="22.5" x14ac:dyDescent="0.25">
      <c r="A19" s="3" t="s">
        <v>36</v>
      </c>
      <c r="B19" s="5" t="s">
        <v>7</v>
      </c>
      <c r="C19" s="36"/>
      <c r="D19" s="36"/>
      <c r="E19" s="37"/>
      <c r="F19" s="5" t="s">
        <v>7</v>
      </c>
      <c r="G19" s="12"/>
      <c r="H19" s="12"/>
      <c r="I19" s="17"/>
    </row>
    <row r="20" spans="1:9" ht="22.5" x14ac:dyDescent="0.25">
      <c r="A20" s="3" t="s">
        <v>37</v>
      </c>
      <c r="B20" s="5" t="s">
        <v>8</v>
      </c>
      <c r="C20" s="12" t="str">
        <f>B20</f>
        <v>i = 12,7</v>
      </c>
      <c r="D20" s="12" t="str">
        <f>C20</f>
        <v>i = 12,7</v>
      </c>
      <c r="E20" s="17" t="str">
        <f>D20</f>
        <v>i = 12,7</v>
      </c>
      <c r="F20" s="5" t="s">
        <v>8</v>
      </c>
      <c r="G20" s="12" t="str">
        <f>F20</f>
        <v>i = 12,7</v>
      </c>
      <c r="H20" s="12" t="str">
        <f>G20</f>
        <v>i = 12,7</v>
      </c>
      <c r="I20" s="17" t="str">
        <f>H20</f>
        <v>i = 12,7</v>
      </c>
    </row>
    <row r="21" spans="1:9" ht="22.5" x14ac:dyDescent="0.25">
      <c r="A21" s="3" t="s">
        <v>38</v>
      </c>
      <c r="B21" s="5" t="s">
        <v>9</v>
      </c>
      <c r="C21" s="36"/>
      <c r="D21" s="36"/>
      <c r="E21" s="37"/>
      <c r="F21" s="5" t="s">
        <v>9</v>
      </c>
      <c r="G21" s="12"/>
      <c r="H21" s="12"/>
      <c r="I21" s="17"/>
    </row>
    <row r="22" spans="1:9" x14ac:dyDescent="0.25">
      <c r="A22" s="3" t="s">
        <v>39</v>
      </c>
      <c r="B22" s="5" t="s">
        <v>29</v>
      </c>
      <c r="C22" s="30"/>
      <c r="D22" s="30"/>
      <c r="E22" s="31"/>
      <c r="F22" s="5" t="s">
        <v>29</v>
      </c>
      <c r="G22" s="12"/>
      <c r="H22" s="12"/>
      <c r="I22" s="17"/>
    </row>
    <row r="23" spans="1:9" x14ac:dyDescent="0.25">
      <c r="A23" s="3" t="s">
        <v>27</v>
      </c>
      <c r="B23" s="5" t="s">
        <v>30</v>
      </c>
      <c r="C23" s="30"/>
      <c r="D23" s="30"/>
      <c r="E23" s="31"/>
      <c r="F23" s="5" t="s">
        <v>30</v>
      </c>
      <c r="G23" s="12"/>
      <c r="H23" s="12"/>
      <c r="I23" s="17"/>
    </row>
    <row r="24" spans="1:9" x14ac:dyDescent="0.25">
      <c r="A24" s="3" t="s">
        <v>28</v>
      </c>
      <c r="B24" s="5" t="s">
        <v>30</v>
      </c>
      <c r="C24" s="30"/>
      <c r="D24" s="30"/>
      <c r="E24" s="31"/>
      <c r="F24" s="5" t="s">
        <v>30</v>
      </c>
      <c r="G24" s="12"/>
      <c r="H24" s="12"/>
      <c r="I24" s="17"/>
    </row>
    <row r="25" spans="1:9" ht="12" thickBot="1" x14ac:dyDescent="0.3">
      <c r="A25" s="3" t="s">
        <v>10</v>
      </c>
      <c r="B25" s="8" t="s">
        <v>12</v>
      </c>
      <c r="C25" s="38" t="s">
        <v>70</v>
      </c>
      <c r="D25" s="38" t="s">
        <v>70</v>
      </c>
      <c r="E25" s="39" t="s">
        <v>70</v>
      </c>
      <c r="F25" s="8" t="s">
        <v>11</v>
      </c>
      <c r="G25" s="19" t="s">
        <v>47</v>
      </c>
      <c r="H25" s="19" t="s">
        <v>47</v>
      </c>
      <c r="I25" s="20" t="s">
        <v>47</v>
      </c>
    </row>
    <row r="27" spans="1:9" ht="12" thickBot="1" x14ac:dyDescent="0.3">
      <c r="A27" s="10" t="s">
        <v>13</v>
      </c>
      <c r="B27" s="11"/>
      <c r="C27" s="11"/>
      <c r="D27" s="11"/>
      <c r="E27" s="11"/>
      <c r="F27" s="11"/>
      <c r="G27" s="11"/>
      <c r="H27" s="11"/>
      <c r="I27" s="11"/>
    </row>
    <row r="28" spans="1:9" ht="78.75" x14ac:dyDescent="0.25">
      <c r="A28" s="3" t="s">
        <v>22</v>
      </c>
      <c r="B28" s="4" t="s">
        <v>23</v>
      </c>
      <c r="C28" s="22" t="s">
        <v>61</v>
      </c>
      <c r="D28" s="40"/>
      <c r="E28" s="41"/>
      <c r="F28" s="4" t="s">
        <v>23</v>
      </c>
      <c r="G28" s="22" t="s">
        <v>49</v>
      </c>
      <c r="H28" s="23"/>
      <c r="I28" s="24"/>
    </row>
    <row r="29" spans="1:9" ht="78.75" x14ac:dyDescent="0.25">
      <c r="A29" s="3" t="s">
        <v>25</v>
      </c>
      <c r="B29" s="5" t="s">
        <v>24</v>
      </c>
      <c r="C29" s="30"/>
      <c r="D29" s="21" t="s">
        <v>64</v>
      </c>
      <c r="E29" s="42"/>
      <c r="F29" s="5" t="s">
        <v>24</v>
      </c>
      <c r="G29" s="12"/>
      <c r="H29" s="21" t="s">
        <v>50</v>
      </c>
      <c r="I29" s="17"/>
    </row>
    <row r="30" spans="1:9" ht="78.75" x14ac:dyDescent="0.25">
      <c r="A30" s="3" t="s">
        <v>26</v>
      </c>
      <c r="B30" s="7" t="s">
        <v>4</v>
      </c>
      <c r="C30" s="43"/>
      <c r="D30" s="43"/>
      <c r="E30" s="25" t="s">
        <v>67</v>
      </c>
      <c r="F30" s="7" t="s">
        <v>4</v>
      </c>
      <c r="G30" s="12"/>
      <c r="H30" s="12"/>
      <c r="I30" s="25" t="s">
        <v>55</v>
      </c>
    </row>
    <row r="31" spans="1:9" ht="34.5" thickBot="1" x14ac:dyDescent="0.3">
      <c r="A31" s="3" t="s">
        <v>14</v>
      </c>
      <c r="B31" s="9" t="s">
        <v>15</v>
      </c>
      <c r="C31" s="44" t="s">
        <v>63</v>
      </c>
      <c r="D31" s="26" t="s">
        <v>66</v>
      </c>
      <c r="E31" s="45" t="s">
        <v>69</v>
      </c>
      <c r="F31" s="9" t="s">
        <v>68</v>
      </c>
      <c r="G31" s="26" t="s">
        <v>62</v>
      </c>
      <c r="H31" s="26" t="s">
        <v>51</v>
      </c>
      <c r="I31" s="27" t="s">
        <v>56</v>
      </c>
    </row>
  </sheetData>
  <mergeCells count="3">
    <mergeCell ref="G5:I5"/>
    <mergeCell ref="C5:E5"/>
    <mergeCell ref="A27:I27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Bernhard Schmid</dc:creator>
  <cp:lastModifiedBy>Andreas Wolf</cp:lastModifiedBy>
  <dcterms:created xsi:type="dcterms:W3CDTF">2025-03-31T05:11:52Z</dcterms:created>
  <dcterms:modified xsi:type="dcterms:W3CDTF">2025-04-23T13:22:40Z</dcterms:modified>
</cp:coreProperties>
</file>